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grossi\OneDrive - Passaic County Community College\My Files\Catering Guides\"/>
    </mc:Choice>
  </mc:AlternateContent>
  <bookViews>
    <workbookView xWindow="0" yWindow="0" windowWidth="19200" windowHeight="6930" tabRatio="239"/>
  </bookViews>
  <sheets>
    <sheet name="Order form" sheetId="2" r:id="rId1"/>
    <sheet name="Pricing" sheetId="1" r:id="rId2"/>
  </sheets>
  <definedNames>
    <definedName name="_xlnm.Print_Area" localSheetId="0">'Order form'!$A$1:$J$61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31" i="2"/>
  <c r="H49" i="2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D9" i="2" l="1"/>
  <c r="H9" i="2" l="1"/>
</calcChain>
</file>

<file path=xl/sharedStrings.xml><?xml version="1.0" encoding="utf-8"?>
<sst xmlns="http://schemas.openxmlformats.org/spreadsheetml/2006/main" count="190" uniqueCount="145">
  <si>
    <t>Hot Breakfast Buffet</t>
  </si>
  <si>
    <t>Complete Breakfast Buffet</t>
  </si>
  <si>
    <t xml:space="preserve">Hot tea, regular coffee, &amp; decaf coffee </t>
  </si>
  <si>
    <t>Fresh fruit salad</t>
  </si>
  <si>
    <t>Assorted yogurt</t>
  </si>
  <si>
    <t>Bottled water 8oz</t>
  </si>
  <si>
    <t>Bottled Water 1/2 liter</t>
  </si>
  <si>
    <t>Fresh brewed Ice tea</t>
  </si>
  <si>
    <t>Assorted mini-bagels</t>
  </si>
  <si>
    <t>Continental Breakfast</t>
  </si>
  <si>
    <t>Lite Lunch</t>
  </si>
  <si>
    <t>Hearty Lunch</t>
  </si>
  <si>
    <t>6 foot sub</t>
  </si>
  <si>
    <t>3 foot sub</t>
  </si>
  <si>
    <t>Boxed lunch</t>
  </si>
  <si>
    <t>Add on Roasted vegetables &amp; pasta salad</t>
  </si>
  <si>
    <t>Add on Caesar salad</t>
  </si>
  <si>
    <t>Add on Green salad</t>
  </si>
  <si>
    <t>Burgers, dogs, chicken patties, &amp; fries</t>
  </si>
  <si>
    <t>Pizza- Cheese</t>
  </si>
  <si>
    <t>Pizza- add pepperoni</t>
  </si>
  <si>
    <t>Pizza- add sausage</t>
  </si>
  <si>
    <t>Pizza- add extra cheese</t>
  </si>
  <si>
    <t>Pizza- add roasted vegetables</t>
  </si>
  <si>
    <t>Pizza- no cheese</t>
  </si>
  <si>
    <t>No diet drinks</t>
  </si>
  <si>
    <t>Cookie tray (2 per person)</t>
  </si>
  <si>
    <t>Pretzels &amp; Potato chips</t>
  </si>
  <si>
    <t>Cheese &amp; cracker platter</t>
  </si>
  <si>
    <t>Fresh seasonal crudité (raw vegetables)</t>
  </si>
  <si>
    <t>Antipasto platter (meat, cheese, &amp; veg)</t>
  </si>
  <si>
    <t>Purpose of Event:</t>
  </si>
  <si>
    <t>Contact Name:</t>
  </si>
  <si>
    <t>PCCC Department:</t>
  </si>
  <si>
    <t>Date Order Placed:</t>
  </si>
  <si>
    <t>Date of Event:</t>
  </si>
  <si>
    <t>Yes</t>
  </si>
  <si>
    <t>No</t>
  </si>
  <si>
    <t>No Selection</t>
  </si>
  <si>
    <t>To remove an item from this list,</t>
  </si>
  <si>
    <t>click on the cell and press the "delete" key.</t>
  </si>
  <si>
    <t>Comments:</t>
  </si>
  <si>
    <t>Room Reservation Approval:</t>
  </si>
  <si>
    <t>Date:</t>
  </si>
  <si>
    <t>10-Digit Budget Number:</t>
  </si>
  <si>
    <t>TOTAL</t>
  </si>
  <si>
    <t>End Time of Event:</t>
  </si>
  <si>
    <t>Location of Event:</t>
  </si>
  <si>
    <r>
      <t xml:space="preserve">Requests must be made </t>
    </r>
    <r>
      <rPr>
        <b/>
        <sz val="13"/>
        <color theme="1"/>
        <rFont val="Calibri"/>
        <family val="2"/>
        <scheme val="minor"/>
      </rPr>
      <t>two weeks</t>
    </r>
    <r>
      <rPr>
        <sz val="13"/>
        <color theme="1"/>
        <rFont val="Calibri"/>
        <family val="2"/>
        <scheme val="minor"/>
      </rPr>
      <t xml:space="preserve"> prior to event.</t>
    </r>
  </si>
  <si>
    <t>PRICE</t>
  </si>
  <si>
    <t># ORDERED</t>
  </si>
  <si>
    <t>FOOD TOTAL</t>
  </si>
  <si>
    <t>TAX</t>
  </si>
  <si>
    <t>TOTAL DUE</t>
  </si>
  <si>
    <t>Add- Roasted Veg Sandwiches</t>
  </si>
  <si>
    <t>Assorted Yogurts</t>
  </si>
  <si>
    <t>Half Sheet Cake</t>
  </si>
  <si>
    <t>Full Sheet Cake</t>
  </si>
  <si>
    <t>Ice Cream Sundae Bar</t>
  </si>
  <si>
    <t>Franks in a blanket</t>
  </si>
  <si>
    <t>Baked Chicken Wings</t>
  </si>
  <si>
    <t>Fried Chicken Wings</t>
  </si>
  <si>
    <t>Meatballs Marinara</t>
  </si>
  <si>
    <t>Meatballs Sweet &amp; Sour</t>
  </si>
  <si>
    <t>Assorted Mini Quiche</t>
  </si>
  <si>
    <t>Potato Pancakes</t>
  </si>
  <si>
    <t>Spanakopita</t>
  </si>
  <si>
    <t>Vegetable Spring Roll</t>
  </si>
  <si>
    <t>Sesame Chicken Fingers</t>
  </si>
  <si>
    <t>Mini Pizza Bagel</t>
  </si>
  <si>
    <t>Dinner Buffet 10-15 people</t>
  </si>
  <si>
    <t>Dinner Buffet 16-100 people</t>
  </si>
  <si>
    <t>Dinner Buffet over 100 people</t>
  </si>
  <si>
    <t>Additional Entrée 1</t>
  </si>
  <si>
    <t>Additional Entrée 2</t>
  </si>
  <si>
    <t>Additional Entrée 3</t>
  </si>
  <si>
    <t>Additional Entrée 4</t>
  </si>
  <si>
    <t>Buffet Entrée Choices</t>
  </si>
  <si>
    <t>Cheese Baked Ziti</t>
  </si>
  <si>
    <t>Cheese Stuffed Shells</t>
  </si>
  <si>
    <t>Pasta Primavera</t>
  </si>
  <si>
    <t>Eggplant Parmesan</t>
  </si>
  <si>
    <t>Eggplant Rollatini</t>
  </si>
  <si>
    <t>Chicken Francaise</t>
  </si>
  <si>
    <t>Chicken Marsala</t>
  </si>
  <si>
    <t>Chicken Parmesan</t>
  </si>
  <si>
    <t>Baked Chicken, bone-in</t>
  </si>
  <si>
    <t>Fried Chicken, bone-in</t>
  </si>
  <si>
    <t>Grilled Chicken Breast</t>
  </si>
  <si>
    <t>Grilled Pork Chop</t>
  </si>
  <si>
    <t>Sausage &amp; Peppers</t>
  </si>
  <si>
    <t>Spanish Style Roasted Pork Shoulder</t>
  </si>
  <si>
    <t>Sliced Roast Beef</t>
  </si>
  <si>
    <t>Baked Cod</t>
  </si>
  <si>
    <t>Fried Flounder</t>
  </si>
  <si>
    <t>Breakfast, page 5 of guide</t>
  </si>
  <si>
    <t>Breakfast A la Carte, page 6 of guide</t>
  </si>
  <si>
    <t>Beverages, page 6 of guide</t>
  </si>
  <si>
    <t>Lunch, page 7 of guide</t>
  </si>
  <si>
    <t>Page 8 of guide</t>
  </si>
  <si>
    <t>Snacks A la Carte, page 9 of guide</t>
  </si>
  <si>
    <t>Special Events, page 10 of guide</t>
  </si>
  <si>
    <t>Dinner, page 11 of guide</t>
  </si>
  <si>
    <t>Complete Dinner Buffets, page 12 of guide</t>
  </si>
  <si>
    <t>Chicken Stir-fry</t>
  </si>
  <si>
    <t>Budget Conscious Buffet of the Day, pg 13</t>
  </si>
  <si>
    <t>Budget Conscious Buffet</t>
  </si>
  <si>
    <r>
      <rPr>
        <sz val="13"/>
        <color theme="10"/>
        <rFont val="Calibri"/>
        <family val="2"/>
        <scheme val="minor"/>
      </rPr>
      <t xml:space="preserve">   </t>
    </r>
    <r>
      <rPr>
        <u/>
        <sz val="13"/>
        <color theme="10"/>
        <rFont val="Calibri"/>
        <family val="2"/>
        <scheme val="minor"/>
      </rPr>
      <t>mgrossi@pccc.edu</t>
    </r>
  </si>
  <si>
    <t></t>
  </si>
  <si>
    <t>Hors d' oeuvres,choice of4, 25people min</t>
  </si>
  <si>
    <r>
      <t>Cancellations must be made</t>
    </r>
    <r>
      <rPr>
        <b/>
        <sz val="13"/>
        <color theme="1"/>
        <rFont val="Calibri"/>
        <family val="2"/>
        <scheme val="minor"/>
      </rPr>
      <t xml:space="preserve"> 10 days</t>
    </r>
    <r>
      <rPr>
        <sz val="13"/>
        <color theme="1"/>
        <rFont val="Calibri"/>
        <family val="2"/>
        <scheme val="minor"/>
      </rPr>
      <t xml:space="preserve"> notice to avoid a </t>
    </r>
    <r>
      <rPr>
        <b/>
        <sz val="13"/>
        <color theme="1"/>
        <rFont val="Calibri"/>
        <family val="2"/>
        <scheme val="minor"/>
      </rPr>
      <t>50% fee</t>
    </r>
    <r>
      <rPr>
        <sz val="13"/>
        <color theme="1"/>
        <rFont val="Calibri"/>
        <family val="2"/>
        <scheme val="minor"/>
      </rPr>
      <t>.</t>
    </r>
  </si>
  <si>
    <t>Number of Guests</t>
  </si>
  <si>
    <t>Contact Phone/Ext.:</t>
  </si>
  <si>
    <t>$1.00 Extra Charge</t>
  </si>
  <si>
    <t>Assorted mini-muffins</t>
  </si>
  <si>
    <t>Assorted mini-Danish</t>
  </si>
  <si>
    <t>INTERNAL USE ONLY</t>
  </si>
  <si>
    <t>Click here for the full Catering Guidelines.</t>
  </si>
  <si>
    <r>
      <t xml:space="preserve">Invoice Number </t>
    </r>
    <r>
      <rPr>
        <sz val="10"/>
        <color theme="1"/>
        <rFont val="Calibri"/>
        <family val="2"/>
        <scheme val="minor"/>
      </rPr>
      <t>(office use only)</t>
    </r>
  </si>
  <si>
    <t>Food Set Up Time:</t>
  </si>
  <si>
    <t>Meal Selection</t>
  </si>
  <si>
    <t>Please click on the drop-down boxes</t>
  </si>
  <si>
    <t>(directly below) to make your selection.</t>
  </si>
  <si>
    <t>Office use only:</t>
  </si>
  <si>
    <t>Add $1.00</t>
  </si>
  <si>
    <t>Canned Soda</t>
  </si>
  <si>
    <t>Mixed can soda and 8oz water</t>
  </si>
  <si>
    <t>Linen Fee</t>
  </si>
  <si>
    <t>Table Rentals</t>
  </si>
  <si>
    <t>Staff Over Time fee</t>
  </si>
  <si>
    <t>Fruit, Bagel, Muffin</t>
  </si>
  <si>
    <t>Shrimp Cocktail (5pc)</t>
  </si>
  <si>
    <t>FOOD SERVICE CATERING REQUEST FORM AND INVOICE</t>
  </si>
  <si>
    <t>Quarter Sheet Cake</t>
  </si>
  <si>
    <t>Panther Café Gift Card</t>
  </si>
  <si>
    <t>Can of soda 12oz</t>
  </si>
  <si>
    <t>Mixed 12oz can soda and 8oz water</t>
  </si>
  <si>
    <t>Punch &amp; Ice Water</t>
  </si>
  <si>
    <t>Pre-College Lunch Bag</t>
  </si>
  <si>
    <t>Pre-College Breakfast Bag</t>
  </si>
  <si>
    <t>Pre-College Snack Bag</t>
  </si>
  <si>
    <t>CONTACT:  Chef Michael Grossi 973-684-6357</t>
  </si>
  <si>
    <t>Budget Manager Signature:</t>
  </si>
  <si>
    <t>Pitcher of Orange Juice (8 oz. per person)</t>
  </si>
  <si>
    <t>Pre-College Meal Ticket $8.00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</si>
</sst>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$-409]h:mm\ AM/PM;@"/>
    <numFmt numFmtId="166" formatCode="[$-F800]dddd\,\ mmmm\ dd\,\ yyyy"/>
    <numFmt numFmtId="167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0"/>
      <name val="Calibri"/>
      <family val="2"/>
      <scheme val="minor"/>
    </font>
    <font>
      <sz val="11"/>
      <color theme="1"/>
      <name val="Wingdings 3"/>
      <family val="1"/>
      <charset val="2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5" borderId="4" xfId="0" applyFill="1" applyBorder="1" applyProtection="1"/>
    <xf numFmtId="0" fontId="6" fillId="5" borderId="4" xfId="0" applyFont="1" applyFill="1" applyBorder="1" applyProtection="1"/>
    <xf numFmtId="0" fontId="6" fillId="5" borderId="6" xfId="0" applyFont="1" applyFill="1" applyBorder="1" applyProtection="1"/>
    <xf numFmtId="0" fontId="0" fillId="5" borderId="0" xfId="0" applyFill="1" applyBorder="1" applyProtection="1"/>
    <xf numFmtId="0" fontId="6" fillId="5" borderId="0" xfId="0" applyFont="1" applyFill="1" applyBorder="1" applyProtection="1"/>
    <xf numFmtId="0" fontId="6" fillId="5" borderId="7" xfId="0" applyFont="1" applyFill="1" applyBorder="1" applyProtection="1"/>
    <xf numFmtId="0" fontId="6" fillId="5" borderId="5" xfId="0" applyFont="1" applyFill="1" applyBorder="1" applyProtection="1"/>
    <xf numFmtId="0" fontId="6" fillId="5" borderId="0" xfId="0" applyFont="1" applyFill="1" applyProtection="1"/>
    <xf numFmtId="0" fontId="0" fillId="5" borderId="5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5" fillId="2" borderId="12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Protection="1"/>
    <xf numFmtId="14" fontId="5" fillId="2" borderId="1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Continuous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 applyProtection="1"/>
    <xf numFmtId="0" fontId="5" fillId="4" borderId="9" xfId="0" applyFont="1" applyFill="1" applyBorder="1" applyProtection="1"/>
    <xf numFmtId="0" fontId="5" fillId="4" borderId="9" xfId="0" applyFont="1" applyFill="1" applyBorder="1" applyAlignment="1" applyProtection="1">
      <alignment horizontal="center"/>
    </xf>
    <xf numFmtId="164" fontId="3" fillId="4" borderId="11" xfId="0" applyNumberFormat="1" applyFont="1" applyFill="1" applyBorder="1" applyAlignment="1" applyProtection="1">
      <alignment horizontal="center"/>
    </xf>
    <xf numFmtId="0" fontId="1" fillId="3" borderId="0" xfId="0" applyFont="1" applyFill="1" applyProtection="1"/>
    <xf numFmtId="0" fontId="6" fillId="3" borderId="0" xfId="0" applyFont="1" applyFill="1" applyBorder="1" applyAlignment="1" applyProtection="1"/>
    <xf numFmtId="0" fontId="6" fillId="3" borderId="0" xfId="0" applyFont="1" applyFill="1" applyBorder="1" applyProtection="1"/>
    <xf numFmtId="0" fontId="7" fillId="3" borderId="0" xfId="0" applyFont="1" applyFill="1" applyProtection="1"/>
    <xf numFmtId="0" fontId="11" fillId="3" borderId="0" xfId="0" applyFont="1" applyFill="1" applyBorder="1" applyProtection="1"/>
    <xf numFmtId="164" fontId="0" fillId="3" borderId="9" xfId="0" applyNumberFormat="1" applyFill="1" applyBorder="1" applyProtection="1"/>
    <xf numFmtId="0" fontId="0" fillId="3" borderId="0" xfId="0" applyFill="1" applyBorder="1" applyProtection="1"/>
    <xf numFmtId="164" fontId="0" fillId="3" borderId="10" xfId="0" applyNumberFormat="1" applyFill="1" applyBorder="1" applyProtection="1"/>
    <xf numFmtId="164" fontId="0" fillId="3" borderId="11" xfId="0" applyNumberFormat="1" applyFill="1" applyBorder="1" applyProtection="1"/>
    <xf numFmtId="164" fontId="0" fillId="3" borderId="0" xfId="0" applyNumberFormat="1" applyFill="1" applyBorder="1" applyProtection="1"/>
    <xf numFmtId="0" fontId="3" fillId="3" borderId="0" xfId="0" applyFont="1" applyFill="1" applyProtection="1"/>
    <xf numFmtId="0" fontId="6" fillId="6" borderId="0" xfId="0" applyFont="1" applyFill="1" applyProtection="1"/>
    <xf numFmtId="0" fontId="1" fillId="0" borderId="0" xfId="0" applyFont="1" applyAlignment="1" applyProtection="1">
      <alignment horizontal="centerContinuous"/>
    </xf>
    <xf numFmtId="0" fontId="0" fillId="0" borderId="0" xfId="0" applyProtection="1"/>
    <xf numFmtId="0" fontId="6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Border="1" applyProtection="1"/>
    <xf numFmtId="0" fontId="3" fillId="0" borderId="0" xfId="0" applyFont="1" applyProtection="1"/>
    <xf numFmtId="0" fontId="0" fillId="2" borderId="15" xfId="0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/>
    <xf numFmtId="0" fontId="6" fillId="5" borderId="0" xfId="0" applyFont="1" applyFill="1" applyBorder="1" applyAlignment="1" applyProtection="1"/>
    <xf numFmtId="0" fontId="6" fillId="5" borderId="5" xfId="0" applyFont="1" applyFill="1" applyBorder="1" applyAlignment="1" applyProtection="1"/>
    <xf numFmtId="0" fontId="0" fillId="5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65" fontId="5" fillId="2" borderId="12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12" fillId="3" borderId="0" xfId="0" applyFont="1" applyFill="1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6" fillId="3" borderId="0" xfId="0" applyFont="1" applyFill="1" applyProtection="1"/>
    <xf numFmtId="0" fontId="7" fillId="3" borderId="0" xfId="0" applyFont="1" applyFill="1" applyAlignment="1" applyProtection="1">
      <alignment horizontal="center" vertical="center"/>
    </xf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6" borderId="0" xfId="0" applyFill="1" applyBorder="1" applyProtection="1"/>
    <xf numFmtId="0" fontId="14" fillId="3" borderId="0" xfId="0" applyFont="1" applyFill="1" applyBorder="1" applyProtection="1"/>
    <xf numFmtId="0" fontId="6" fillId="5" borderId="1" xfId="0" applyFont="1" applyFill="1" applyBorder="1" applyProtection="1"/>
    <xf numFmtId="0" fontId="6" fillId="5" borderId="2" xfId="0" applyFont="1" applyFill="1" applyBorder="1" applyProtection="1"/>
    <xf numFmtId="0" fontId="6" fillId="5" borderId="3" xfId="0" applyFont="1" applyFill="1" applyBorder="1" applyProtection="1"/>
    <xf numFmtId="0" fontId="6" fillId="3" borderId="0" xfId="0" applyFont="1" applyFill="1" applyAlignment="1" applyProtection="1">
      <alignment horizontal="left"/>
    </xf>
    <xf numFmtId="0" fontId="13" fillId="3" borderId="0" xfId="1" applyFont="1" applyFill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left"/>
    </xf>
    <xf numFmtId="0" fontId="6" fillId="5" borderId="5" xfId="0" applyFont="1" applyFill="1" applyBorder="1" applyAlignment="1" applyProtection="1">
      <alignment horizontal="left"/>
    </xf>
    <xf numFmtId="16" fontId="6" fillId="2" borderId="13" xfId="0" applyNumberFormat="1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166" fontId="6" fillId="2" borderId="13" xfId="0" applyNumberFormat="1" applyFont="1" applyFill="1" applyBorder="1" applyAlignment="1" applyProtection="1">
      <alignment horizontal="left"/>
      <protection locked="0"/>
    </xf>
    <xf numFmtId="166" fontId="6" fillId="2" borderId="14" xfId="0" applyNumberFormat="1" applyFont="1" applyFill="1" applyBorder="1" applyAlignment="1" applyProtection="1">
      <alignment horizontal="left"/>
      <protection locked="0"/>
    </xf>
    <xf numFmtId="166" fontId="6" fillId="2" borderId="15" xfId="0" applyNumberFormat="1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167" fontId="6" fillId="2" borderId="13" xfId="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3" xfId="0" applyNumberFormat="1" applyFont="1" applyFill="1" applyBorder="1" applyAlignment="1" applyProtection="1">
      <alignment horizontal="center"/>
      <protection locked="0"/>
    </xf>
    <xf numFmtId="49" fontId="17" fillId="2" borderId="4" xfId="0" applyNumberFormat="1" applyFont="1" applyFill="1" applyBorder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5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7" xfId="0" applyNumberFormat="1" applyFont="1" applyFill="1" applyBorder="1" applyAlignment="1" applyProtection="1">
      <alignment horizontal="center"/>
      <protection locked="0"/>
    </xf>
    <xf numFmtId="49" fontId="17" fillId="2" borderId="8" xfId="0" applyNumberFormat="1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left" vertical="center"/>
    </xf>
    <xf numFmtId="0" fontId="9" fillId="3" borderId="0" xfId="1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1724025</xdr:colOff>
      <xdr:row>6</xdr:row>
      <xdr:rowOff>142875</xdr:rowOff>
    </xdr:to>
    <xdr:pic>
      <xdr:nvPicPr>
        <xdr:cNvPr id="2" name="Picture 1" descr="cid:image003.gif@01D19C7C.D25A0E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ccc.edu/finance-and-administration/finance-and-administration/food-services/catering" TargetMode="External"/><Relationship Id="rId1" Type="http://schemas.openxmlformats.org/officeDocument/2006/relationships/hyperlink" Target="mailto:mgrossi@pccc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zoomScaleNormal="100" workbookViewId="0">
      <selection activeCell="B8" sqref="B8"/>
    </sheetView>
  </sheetViews>
  <sheetFormatPr defaultColWidth="9.140625" defaultRowHeight="15" x14ac:dyDescent="0.25"/>
  <cols>
    <col min="1" max="1" width="30.5703125" style="44" customWidth="1"/>
    <col min="2" max="2" width="17.140625" style="44" customWidth="1"/>
    <col min="3" max="3" width="10.5703125" style="44" customWidth="1"/>
    <col min="4" max="4" width="13.28515625" style="44" customWidth="1"/>
    <col min="5" max="5" width="9.140625" style="44"/>
    <col min="6" max="6" width="13.42578125" style="44" customWidth="1"/>
    <col min="7" max="7" width="10" style="44" customWidth="1"/>
    <col min="8" max="8" width="13" style="44" customWidth="1"/>
    <col min="9" max="9" width="1.5703125" style="44" customWidth="1"/>
    <col min="10" max="10" width="9.140625" style="44"/>
    <col min="11" max="11" width="10.28515625" style="44" customWidth="1"/>
    <col min="12" max="16384" width="9.140625" style="44"/>
  </cols>
  <sheetData>
    <row r="1" spans="1:13" ht="18.75" x14ac:dyDescent="0.3">
      <c r="A1" s="23"/>
      <c r="B1" s="23"/>
      <c r="C1" s="26" t="s">
        <v>132</v>
      </c>
      <c r="D1" s="23"/>
      <c r="E1" s="23"/>
      <c r="F1" s="25"/>
      <c r="G1" s="25"/>
      <c r="H1" s="25"/>
      <c r="I1" s="25"/>
      <c r="J1" s="25"/>
      <c r="K1" s="43"/>
      <c r="L1" s="43"/>
      <c r="M1" s="43"/>
    </row>
    <row r="2" spans="1:13" ht="18.75" x14ac:dyDescent="0.3">
      <c r="A2" s="23"/>
      <c r="B2" s="23"/>
      <c r="C2" s="24"/>
      <c r="D2" s="61" t="s">
        <v>116</v>
      </c>
      <c r="E2" s="23"/>
      <c r="F2" s="25"/>
      <c r="G2" s="25"/>
      <c r="H2" s="25"/>
      <c r="I2" s="25"/>
      <c r="J2" s="25"/>
      <c r="K2" s="43"/>
      <c r="L2" s="43"/>
      <c r="M2" s="43"/>
    </row>
    <row r="3" spans="1:13" ht="18.75" x14ac:dyDescent="0.3">
      <c r="A3" s="23"/>
      <c r="B3" s="23"/>
      <c r="C3" s="86" t="s">
        <v>48</v>
      </c>
      <c r="D3" s="86"/>
      <c r="E3" s="86"/>
      <c r="F3" s="86"/>
      <c r="G3" s="86"/>
      <c r="H3" s="86"/>
      <c r="I3" s="59"/>
      <c r="J3" s="25"/>
      <c r="K3" s="43"/>
      <c r="L3" s="43"/>
      <c r="M3" s="43"/>
    </row>
    <row r="4" spans="1:13" ht="18.75" x14ac:dyDescent="0.3">
      <c r="A4" s="23"/>
      <c r="B4" s="23"/>
      <c r="C4" s="86" t="s">
        <v>110</v>
      </c>
      <c r="D4" s="86"/>
      <c r="E4" s="86"/>
      <c r="F4" s="86"/>
      <c r="G4" s="86"/>
      <c r="H4" s="86"/>
      <c r="I4" s="59"/>
      <c r="J4" s="25"/>
      <c r="K4" s="43"/>
      <c r="L4" s="43"/>
      <c r="M4" s="43"/>
    </row>
    <row r="5" spans="1:13" ht="22.7" customHeight="1" x14ac:dyDescent="0.3">
      <c r="A5" s="23"/>
      <c r="B5" s="23"/>
      <c r="C5" s="87" t="s">
        <v>117</v>
      </c>
      <c r="D5" s="87"/>
      <c r="E5" s="87"/>
      <c r="F5" s="87"/>
      <c r="G5" s="87"/>
      <c r="H5" s="87"/>
      <c r="I5" s="59"/>
      <c r="J5" s="25"/>
      <c r="K5" s="43"/>
      <c r="L5" s="43"/>
      <c r="M5" s="43"/>
    </row>
    <row r="6" spans="1:13" ht="26.85" customHeight="1" x14ac:dyDescent="0.3">
      <c r="A6" s="23"/>
      <c r="B6" s="23"/>
      <c r="C6" s="26" t="s">
        <v>141</v>
      </c>
      <c r="D6" s="27"/>
      <c r="E6" s="23"/>
      <c r="F6" s="59"/>
      <c r="G6" s="112" t="s">
        <v>107</v>
      </c>
      <c r="H6" s="112"/>
      <c r="I6" s="23"/>
      <c r="J6" s="23"/>
      <c r="L6" s="43"/>
      <c r="M6" s="43"/>
    </row>
    <row r="7" spans="1:13" ht="18.75" x14ac:dyDescent="0.3">
      <c r="A7" s="23"/>
      <c r="B7" s="23"/>
      <c r="C7" s="23"/>
      <c r="D7" s="23"/>
      <c r="E7" s="23"/>
      <c r="F7" s="23"/>
      <c r="G7" s="25"/>
      <c r="H7" s="25"/>
      <c r="I7" s="25"/>
      <c r="J7" s="25"/>
      <c r="K7" s="43"/>
      <c r="L7" s="43"/>
      <c r="M7" s="43"/>
    </row>
    <row r="8" spans="1:13" ht="17.25" x14ac:dyDescent="0.3">
      <c r="A8" s="42" t="s">
        <v>118</v>
      </c>
      <c r="B8" s="20"/>
      <c r="C8" s="23"/>
      <c r="D8" s="28" t="s">
        <v>51</v>
      </c>
      <c r="E8" s="23"/>
      <c r="F8" s="29" t="s">
        <v>52</v>
      </c>
      <c r="G8" s="23"/>
      <c r="H8" s="28" t="s">
        <v>53</v>
      </c>
      <c r="I8" s="23"/>
      <c r="J8" s="23"/>
    </row>
    <row r="9" spans="1:13" ht="18.75" customHeight="1" x14ac:dyDescent="0.3">
      <c r="A9" s="15" t="s">
        <v>34</v>
      </c>
      <c r="B9" s="22"/>
      <c r="C9" s="23"/>
      <c r="D9" s="30">
        <f>SUM(H31:H51)</f>
        <v>0</v>
      </c>
      <c r="E9" s="23"/>
      <c r="F9" s="30">
        <v>0</v>
      </c>
      <c r="G9" s="23"/>
      <c r="H9" s="30">
        <f>IF((F9=""),D9,D9+F9)</f>
        <v>0</v>
      </c>
      <c r="I9" s="23"/>
      <c r="J9" s="23"/>
    </row>
    <row r="10" spans="1:13" ht="12.75" customHeight="1" x14ac:dyDescent="0.3">
      <c r="A10" s="31"/>
      <c r="B10" s="31"/>
      <c r="C10" s="23"/>
      <c r="D10" s="23"/>
      <c r="E10" s="23"/>
      <c r="F10" s="23"/>
      <c r="G10" s="31"/>
      <c r="H10" s="31"/>
      <c r="I10" s="31"/>
      <c r="J10" s="23"/>
    </row>
    <row r="11" spans="1:13" ht="8.25" customHeight="1" x14ac:dyDescent="0.25">
      <c r="A11" s="53"/>
      <c r="B11" s="54"/>
      <c r="C11" s="54"/>
      <c r="D11" s="54"/>
      <c r="E11" s="54"/>
      <c r="F11" s="54"/>
      <c r="G11" s="54"/>
      <c r="H11" s="54"/>
      <c r="I11" s="55"/>
      <c r="J11" s="23"/>
    </row>
    <row r="12" spans="1:13" ht="17.25" x14ac:dyDescent="0.3">
      <c r="A12" s="50" t="s">
        <v>31</v>
      </c>
      <c r="B12" s="93"/>
      <c r="C12" s="94"/>
      <c r="D12" s="95"/>
      <c r="E12" s="91" t="s">
        <v>111</v>
      </c>
      <c r="F12" s="92"/>
      <c r="G12" s="20"/>
      <c r="H12" s="51"/>
      <c r="I12" s="52"/>
      <c r="J12" s="32"/>
      <c r="K12" s="45"/>
    </row>
    <row r="13" spans="1:13" ht="8.25" customHeight="1" x14ac:dyDescent="0.25">
      <c r="A13" s="8"/>
      <c r="B13" s="11"/>
      <c r="C13" s="11"/>
      <c r="D13" s="11"/>
      <c r="E13" s="11"/>
      <c r="F13" s="11"/>
      <c r="G13" s="11"/>
      <c r="H13" s="11"/>
      <c r="I13" s="16"/>
      <c r="J13" s="23"/>
    </row>
    <row r="14" spans="1:13" s="46" customFormat="1" ht="17.25" x14ac:dyDescent="0.3">
      <c r="A14" s="9" t="s">
        <v>35</v>
      </c>
      <c r="B14" s="96"/>
      <c r="C14" s="97"/>
      <c r="D14" s="98"/>
      <c r="E14" s="91" t="s">
        <v>119</v>
      </c>
      <c r="F14" s="92"/>
      <c r="G14" s="58"/>
      <c r="H14" s="12"/>
      <c r="I14" s="14"/>
      <c r="J14" s="27"/>
      <c r="L14" s="47"/>
      <c r="M14" s="47"/>
    </row>
    <row r="15" spans="1:13" s="46" customFormat="1" ht="8.25" customHeight="1" x14ac:dyDescent="0.3">
      <c r="A15" s="9"/>
      <c r="B15" s="12"/>
      <c r="C15" s="12"/>
      <c r="D15" s="12"/>
      <c r="E15" s="12"/>
      <c r="F15" s="12"/>
      <c r="G15" s="12"/>
      <c r="H15" s="12"/>
      <c r="I15" s="14"/>
      <c r="J15" s="27"/>
      <c r="L15" s="47"/>
      <c r="M15" s="47"/>
    </row>
    <row r="16" spans="1:13" s="46" customFormat="1" ht="17.25" x14ac:dyDescent="0.3">
      <c r="A16" s="9" t="s">
        <v>47</v>
      </c>
      <c r="B16" s="99"/>
      <c r="C16" s="94"/>
      <c r="D16" s="95"/>
      <c r="E16" s="91" t="s">
        <v>46</v>
      </c>
      <c r="F16" s="92"/>
      <c r="G16" s="58"/>
      <c r="H16" s="12"/>
      <c r="I16" s="14"/>
      <c r="J16" s="27"/>
      <c r="L16" s="47"/>
      <c r="M16" s="47"/>
    </row>
    <row r="17" spans="1:13" s="46" customFormat="1" ht="8.25" customHeight="1" x14ac:dyDescent="0.3">
      <c r="A17" s="10"/>
      <c r="B17" s="13"/>
      <c r="C17" s="13"/>
      <c r="D17" s="13"/>
      <c r="E17" s="13"/>
      <c r="F17" s="13"/>
      <c r="G17" s="13"/>
      <c r="H17" s="13"/>
      <c r="I17" s="21"/>
      <c r="J17" s="27"/>
      <c r="L17" s="47"/>
      <c r="M17" s="47"/>
    </row>
    <row r="18" spans="1:13" s="46" customFormat="1" ht="8.2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L18" s="47"/>
      <c r="M18" s="47"/>
    </row>
    <row r="19" spans="1:13" s="46" customFormat="1" ht="8.25" customHeight="1" x14ac:dyDescent="0.3">
      <c r="A19" s="83"/>
      <c r="B19" s="84"/>
      <c r="C19" s="84"/>
      <c r="D19" s="84"/>
      <c r="E19" s="84"/>
      <c r="F19" s="84"/>
      <c r="G19" s="84"/>
      <c r="H19" s="84"/>
      <c r="I19" s="85"/>
      <c r="J19" s="27"/>
    </row>
    <row r="20" spans="1:13" s="46" customFormat="1" ht="17.25" x14ac:dyDescent="0.3">
      <c r="A20" s="9" t="s">
        <v>33</v>
      </c>
      <c r="B20" s="88"/>
      <c r="C20" s="89"/>
      <c r="D20" s="90"/>
      <c r="E20" s="12"/>
      <c r="F20" s="12"/>
      <c r="G20" s="12"/>
      <c r="H20" s="12"/>
      <c r="I20" s="14"/>
      <c r="J20" s="27"/>
    </row>
    <row r="21" spans="1:13" s="46" customFormat="1" ht="8.25" customHeight="1" x14ac:dyDescent="0.3">
      <c r="A21" s="9"/>
      <c r="B21" s="12"/>
      <c r="C21" s="12"/>
      <c r="D21" s="12"/>
      <c r="E21" s="12"/>
      <c r="F21" s="12"/>
      <c r="G21" s="12"/>
      <c r="H21" s="12"/>
      <c r="I21" s="14"/>
      <c r="J21" s="27"/>
    </row>
    <row r="22" spans="1:13" s="46" customFormat="1" ht="17.25" x14ac:dyDescent="0.3">
      <c r="A22" s="111" t="s">
        <v>44</v>
      </c>
      <c r="B22" s="102"/>
      <c r="C22" s="103"/>
      <c r="D22" s="104"/>
      <c r="E22" s="91" t="s">
        <v>32</v>
      </c>
      <c r="F22" s="92"/>
      <c r="G22" s="88"/>
      <c r="H22" s="90"/>
      <c r="I22" s="14"/>
      <c r="J22" s="33"/>
    </row>
    <row r="23" spans="1:13" ht="8.25" customHeight="1" x14ac:dyDescent="0.3">
      <c r="A23" s="111"/>
      <c r="B23" s="105"/>
      <c r="C23" s="106"/>
      <c r="D23" s="107"/>
      <c r="E23" s="12"/>
      <c r="F23" s="12"/>
      <c r="G23" s="12"/>
      <c r="H23" s="12"/>
      <c r="I23" s="16"/>
      <c r="J23" s="23"/>
    </row>
    <row r="24" spans="1:13" ht="17.25" x14ac:dyDescent="0.3">
      <c r="A24" s="111"/>
      <c r="B24" s="108"/>
      <c r="C24" s="109"/>
      <c r="D24" s="110"/>
      <c r="E24" s="60" t="s">
        <v>112</v>
      </c>
      <c r="F24" s="60"/>
      <c r="G24" s="100"/>
      <c r="H24" s="101"/>
      <c r="I24" s="16"/>
      <c r="J24" s="23"/>
    </row>
    <row r="25" spans="1:13" x14ac:dyDescent="0.25">
      <c r="A25" s="8"/>
      <c r="B25" s="11"/>
      <c r="C25" s="11"/>
      <c r="D25" s="11"/>
      <c r="E25" s="11"/>
      <c r="F25" s="11"/>
      <c r="G25" s="11"/>
      <c r="H25" s="11"/>
      <c r="I25" s="16"/>
      <c r="J25" s="23"/>
    </row>
    <row r="26" spans="1:13" ht="17.25" x14ac:dyDescent="0.3">
      <c r="A26" s="9" t="s">
        <v>142</v>
      </c>
      <c r="B26" s="88"/>
      <c r="C26" s="89"/>
      <c r="D26" s="90"/>
      <c r="E26" s="11"/>
      <c r="F26" s="11"/>
      <c r="G26" s="11"/>
      <c r="H26" s="11"/>
      <c r="I26" s="16"/>
      <c r="J26" s="23"/>
    </row>
    <row r="27" spans="1:13" ht="8.25" customHeight="1" x14ac:dyDescent="0.25">
      <c r="A27" s="17"/>
      <c r="B27" s="18"/>
      <c r="C27" s="18"/>
      <c r="D27" s="18"/>
      <c r="E27" s="18"/>
      <c r="F27" s="18"/>
      <c r="G27" s="18"/>
      <c r="H27" s="18"/>
      <c r="I27" s="19"/>
      <c r="J27" s="23"/>
    </row>
    <row r="28" spans="1:13" ht="17.25" x14ac:dyDescent="0.3">
      <c r="A28" s="65" t="s">
        <v>121</v>
      </c>
      <c r="B28" s="34"/>
      <c r="C28" s="23"/>
      <c r="D28" s="23"/>
      <c r="E28" s="23"/>
      <c r="F28" s="23"/>
      <c r="G28" s="23"/>
      <c r="H28" s="23"/>
      <c r="I28" s="23"/>
      <c r="J28" s="23"/>
    </row>
    <row r="29" spans="1:13" ht="17.25" x14ac:dyDescent="0.3">
      <c r="A29" s="65" t="s">
        <v>122</v>
      </c>
      <c r="B29" s="34"/>
      <c r="C29" s="23"/>
      <c r="D29" s="23"/>
      <c r="E29" s="23"/>
      <c r="F29" s="23"/>
      <c r="G29" s="23"/>
      <c r="H29" s="23"/>
      <c r="I29" s="23"/>
      <c r="J29" s="23"/>
    </row>
    <row r="30" spans="1:13" ht="17.25" x14ac:dyDescent="0.3">
      <c r="A30" s="66" t="s">
        <v>120</v>
      </c>
      <c r="B30" s="23"/>
      <c r="C30" s="23"/>
      <c r="D30" s="34" t="s">
        <v>49</v>
      </c>
      <c r="E30" s="23"/>
      <c r="F30" s="34" t="s">
        <v>50</v>
      </c>
      <c r="G30" s="23"/>
      <c r="H30" s="34" t="s">
        <v>45</v>
      </c>
      <c r="I30" s="34"/>
      <c r="J30" s="23"/>
    </row>
    <row r="31" spans="1:13" ht="18.75" x14ac:dyDescent="0.3">
      <c r="A31" s="5" t="s">
        <v>38</v>
      </c>
      <c r="B31" s="35" t="s">
        <v>108</v>
      </c>
      <c r="C31" s="35"/>
      <c r="D31" s="36">
        <f>IF(ISBLANK(A31),"0",VLOOKUP(A31,Pricing!$A$1:$B$116,2,FALSE))</f>
        <v>0</v>
      </c>
      <c r="E31" s="37"/>
      <c r="F31" s="62"/>
      <c r="G31" s="37"/>
      <c r="H31" s="36">
        <f t="shared" ref="H31:H49" si="0">F31*D31</f>
        <v>0</v>
      </c>
      <c r="I31" s="40"/>
      <c r="J31" s="23"/>
    </row>
    <row r="32" spans="1:13" ht="18.75" x14ac:dyDescent="0.3">
      <c r="A32" s="6" t="s">
        <v>38</v>
      </c>
      <c r="B32" s="35" t="s">
        <v>108</v>
      </c>
      <c r="C32" s="35"/>
      <c r="D32" s="38">
        <f>IF(ISBLANK(A32),"0",VLOOKUP(A32,Pricing!$A$1:$B$116,2,FALSE))</f>
        <v>0</v>
      </c>
      <c r="E32" s="37"/>
      <c r="F32" s="63"/>
      <c r="G32" s="37"/>
      <c r="H32" s="38">
        <f t="shared" si="0"/>
        <v>0</v>
      </c>
      <c r="I32" s="40"/>
      <c r="J32" s="23"/>
    </row>
    <row r="33" spans="1:10" ht="18.75" x14ac:dyDescent="0.3">
      <c r="A33" s="6" t="s">
        <v>38</v>
      </c>
      <c r="B33" s="35" t="s">
        <v>108</v>
      </c>
      <c r="C33" s="35"/>
      <c r="D33" s="38">
        <f>IF(ISBLANK(A33),"0",VLOOKUP(A33,Pricing!$A$1:$B$116,2,FALSE))</f>
        <v>0</v>
      </c>
      <c r="E33" s="37"/>
      <c r="F33" s="63"/>
      <c r="G33" s="37"/>
      <c r="H33" s="38">
        <f t="shared" si="0"/>
        <v>0</v>
      </c>
      <c r="I33" s="40"/>
      <c r="J33" s="23"/>
    </row>
    <row r="34" spans="1:10" ht="18.75" x14ac:dyDescent="0.3">
      <c r="A34" s="6" t="s">
        <v>38</v>
      </c>
      <c r="B34" s="35" t="s">
        <v>108</v>
      </c>
      <c r="C34" s="35"/>
      <c r="D34" s="38">
        <f>IF(ISBLANK(A34),"0",VLOOKUP(A34,Pricing!$A$1:$B$116,2,FALSE))</f>
        <v>0</v>
      </c>
      <c r="E34" s="37"/>
      <c r="F34" s="63"/>
      <c r="G34" s="37"/>
      <c r="H34" s="38">
        <f t="shared" si="0"/>
        <v>0</v>
      </c>
      <c r="I34" s="40"/>
      <c r="J34" s="23"/>
    </row>
    <row r="35" spans="1:10" ht="18.75" x14ac:dyDescent="0.3">
      <c r="A35" s="6" t="s">
        <v>38</v>
      </c>
      <c r="B35" s="35" t="s">
        <v>108</v>
      </c>
      <c r="C35" s="35"/>
      <c r="D35" s="38">
        <f>IF(ISBLANK(A35),"0",VLOOKUP(A35,Pricing!$A$1:$B$116,2,FALSE))</f>
        <v>0</v>
      </c>
      <c r="E35" s="37"/>
      <c r="F35" s="63"/>
      <c r="G35" s="37"/>
      <c r="H35" s="38">
        <f t="shared" si="0"/>
        <v>0</v>
      </c>
      <c r="I35" s="40"/>
      <c r="J35" s="23"/>
    </row>
    <row r="36" spans="1:10" ht="18.75" x14ac:dyDescent="0.3">
      <c r="A36" s="6" t="s">
        <v>38</v>
      </c>
      <c r="B36" s="35" t="s">
        <v>108</v>
      </c>
      <c r="C36" s="35"/>
      <c r="D36" s="38">
        <f>IF(ISBLANK(A36),"0",VLOOKUP(A36,Pricing!$A$1:$B$116,2,FALSE))</f>
        <v>0</v>
      </c>
      <c r="E36" s="37"/>
      <c r="F36" s="63"/>
      <c r="G36" s="37"/>
      <c r="H36" s="38">
        <f t="shared" si="0"/>
        <v>0</v>
      </c>
      <c r="I36" s="40"/>
      <c r="J36" s="23"/>
    </row>
    <row r="37" spans="1:10" ht="18.75" x14ac:dyDescent="0.3">
      <c r="A37" s="6" t="s">
        <v>38</v>
      </c>
      <c r="B37" s="35" t="s">
        <v>108</v>
      </c>
      <c r="C37" s="35"/>
      <c r="D37" s="38">
        <f>IF(ISBLANK(A37),"0",VLOOKUP(A37,Pricing!$A$1:$B$116,2,FALSE))</f>
        <v>0</v>
      </c>
      <c r="E37" s="37"/>
      <c r="F37" s="63"/>
      <c r="G37" s="37"/>
      <c r="H37" s="38">
        <f t="shared" si="0"/>
        <v>0</v>
      </c>
      <c r="I37" s="40"/>
      <c r="J37" s="23"/>
    </row>
    <row r="38" spans="1:10" ht="18.75" x14ac:dyDescent="0.3">
      <c r="A38" s="6" t="s">
        <v>38</v>
      </c>
      <c r="B38" s="35" t="s">
        <v>108</v>
      </c>
      <c r="C38" s="35"/>
      <c r="D38" s="38">
        <f>IF(ISBLANK(A38),"0",VLOOKUP(A38,Pricing!$A$1:$B$116,2,FALSE))</f>
        <v>0</v>
      </c>
      <c r="E38" s="37"/>
      <c r="F38" s="63"/>
      <c r="G38" s="37"/>
      <c r="H38" s="38">
        <f t="shared" si="0"/>
        <v>0</v>
      </c>
      <c r="I38" s="40"/>
      <c r="J38" s="23"/>
    </row>
    <row r="39" spans="1:10" ht="18.75" x14ac:dyDescent="0.3">
      <c r="A39" s="6" t="s">
        <v>38</v>
      </c>
      <c r="B39" s="35" t="s">
        <v>108</v>
      </c>
      <c r="C39" s="35"/>
      <c r="D39" s="38">
        <f>IF(ISBLANK(A39),"0",VLOOKUP(A39,Pricing!$A$1:$B$116,2,FALSE))</f>
        <v>0</v>
      </c>
      <c r="E39" s="37"/>
      <c r="F39" s="63"/>
      <c r="G39" s="37"/>
      <c r="H39" s="38">
        <f t="shared" si="0"/>
        <v>0</v>
      </c>
      <c r="I39" s="40"/>
      <c r="J39" s="23"/>
    </row>
    <row r="40" spans="1:10" ht="18.75" x14ac:dyDescent="0.3">
      <c r="A40" s="6" t="s">
        <v>38</v>
      </c>
      <c r="B40" s="35" t="s">
        <v>108</v>
      </c>
      <c r="C40" s="35"/>
      <c r="D40" s="38">
        <f>IF(ISBLANK(A40),"0",VLOOKUP(A40,Pricing!$A$1:$B$116,2,FALSE))</f>
        <v>0</v>
      </c>
      <c r="E40" s="37"/>
      <c r="F40" s="63"/>
      <c r="G40" s="37"/>
      <c r="H40" s="38">
        <f t="shared" si="0"/>
        <v>0</v>
      </c>
      <c r="I40" s="40"/>
      <c r="J40" s="23"/>
    </row>
    <row r="41" spans="1:10" ht="18.75" x14ac:dyDescent="0.3">
      <c r="A41" s="6" t="s">
        <v>38</v>
      </c>
      <c r="B41" s="35" t="s">
        <v>108</v>
      </c>
      <c r="C41" s="35"/>
      <c r="D41" s="38">
        <f>IF(ISBLANK(A41),"0",VLOOKUP(A41,Pricing!$A$1:$B$116,2,FALSE))</f>
        <v>0</v>
      </c>
      <c r="E41" s="37"/>
      <c r="F41" s="63"/>
      <c r="G41" s="37"/>
      <c r="H41" s="38">
        <f t="shared" si="0"/>
        <v>0</v>
      </c>
      <c r="I41" s="40"/>
      <c r="J41" s="23"/>
    </row>
    <row r="42" spans="1:10" ht="18.75" x14ac:dyDescent="0.3">
      <c r="A42" s="6" t="s">
        <v>38</v>
      </c>
      <c r="B42" s="35" t="s">
        <v>108</v>
      </c>
      <c r="C42" s="35"/>
      <c r="D42" s="38">
        <f>IF(ISBLANK(A42),"0",VLOOKUP(A42,Pricing!$A$1:$B$116,2,FALSE))</f>
        <v>0</v>
      </c>
      <c r="E42" s="37"/>
      <c r="F42" s="63"/>
      <c r="G42" s="37"/>
      <c r="H42" s="38">
        <f t="shared" si="0"/>
        <v>0</v>
      </c>
      <c r="I42" s="40"/>
      <c r="J42" s="23"/>
    </row>
    <row r="43" spans="1:10" ht="18.75" x14ac:dyDescent="0.3">
      <c r="A43" s="6" t="s">
        <v>38</v>
      </c>
      <c r="B43" s="35" t="s">
        <v>108</v>
      </c>
      <c r="C43" s="35"/>
      <c r="D43" s="38">
        <f>IF(ISBLANK(A43),"0",VLOOKUP(A43,Pricing!$A$1:$B$116,2,FALSE))</f>
        <v>0</v>
      </c>
      <c r="E43" s="37"/>
      <c r="F43" s="63"/>
      <c r="G43" s="37"/>
      <c r="H43" s="38">
        <f t="shared" si="0"/>
        <v>0</v>
      </c>
      <c r="I43" s="40"/>
      <c r="J43" s="23"/>
    </row>
    <row r="44" spans="1:10" ht="18.75" x14ac:dyDescent="0.3">
      <c r="A44" s="6" t="s">
        <v>38</v>
      </c>
      <c r="B44" s="35" t="s">
        <v>108</v>
      </c>
      <c r="C44" s="35"/>
      <c r="D44" s="38">
        <f>IF(ISBLANK(A44),"0",VLOOKUP(A44,Pricing!$A$1:$B$116,2,FALSE))</f>
        <v>0</v>
      </c>
      <c r="E44" s="37"/>
      <c r="F44" s="63"/>
      <c r="G44" s="37"/>
      <c r="H44" s="38">
        <f t="shared" si="0"/>
        <v>0</v>
      </c>
      <c r="I44" s="40"/>
      <c r="J44" s="23"/>
    </row>
    <row r="45" spans="1:10" ht="18.75" x14ac:dyDescent="0.3">
      <c r="A45" s="6" t="s">
        <v>38</v>
      </c>
      <c r="B45" s="35" t="s">
        <v>108</v>
      </c>
      <c r="C45" s="35"/>
      <c r="D45" s="38">
        <f>IF(ISBLANK(A45),"0",VLOOKUP(A45,Pricing!$A$1:$B$116,2,FALSE))</f>
        <v>0</v>
      </c>
      <c r="E45" s="37"/>
      <c r="F45" s="63"/>
      <c r="G45" s="37"/>
      <c r="H45" s="38">
        <f t="shared" si="0"/>
        <v>0</v>
      </c>
      <c r="I45" s="40"/>
      <c r="J45" s="23"/>
    </row>
    <row r="46" spans="1:10" ht="18.75" x14ac:dyDescent="0.3">
      <c r="A46" s="6" t="s">
        <v>38</v>
      </c>
      <c r="B46" s="35" t="s">
        <v>108</v>
      </c>
      <c r="C46" s="35"/>
      <c r="D46" s="38">
        <f>IF(ISBLANK(A46),"0",VLOOKUP(A46,Pricing!$A$1:$B$116,2,FALSE))</f>
        <v>0</v>
      </c>
      <c r="E46" s="37"/>
      <c r="F46" s="63"/>
      <c r="G46" s="37"/>
      <c r="H46" s="38">
        <f t="shared" si="0"/>
        <v>0</v>
      </c>
      <c r="I46" s="40"/>
      <c r="J46" s="23"/>
    </row>
    <row r="47" spans="1:10" ht="18.75" x14ac:dyDescent="0.3">
      <c r="A47" s="6" t="s">
        <v>38</v>
      </c>
      <c r="B47" s="35" t="s">
        <v>108</v>
      </c>
      <c r="C47" s="35"/>
      <c r="D47" s="38">
        <f>IF(ISBLANK(A47),"0",VLOOKUP(A47,Pricing!$A$1:$B$116,2,FALSE))</f>
        <v>0</v>
      </c>
      <c r="E47" s="37"/>
      <c r="F47" s="63"/>
      <c r="G47" s="37"/>
      <c r="H47" s="38">
        <f t="shared" si="0"/>
        <v>0</v>
      </c>
      <c r="I47" s="40"/>
      <c r="J47" s="23"/>
    </row>
    <row r="48" spans="1:10" ht="18.75" x14ac:dyDescent="0.3">
      <c r="A48" s="6" t="s">
        <v>38</v>
      </c>
      <c r="B48" s="35" t="s">
        <v>108</v>
      </c>
      <c r="C48" s="35"/>
      <c r="D48" s="38">
        <f>IF(ISBLANK(A48),"0",VLOOKUP(A48,Pricing!$A$1:$B$116,2,FALSE))</f>
        <v>0</v>
      </c>
      <c r="E48" s="37"/>
      <c r="F48" s="63"/>
      <c r="G48" s="37"/>
      <c r="H48" s="38">
        <f t="shared" si="0"/>
        <v>0</v>
      </c>
      <c r="I48" s="40"/>
      <c r="J48" s="23"/>
    </row>
    <row r="49" spans="1:10" ht="18.75" x14ac:dyDescent="0.3">
      <c r="A49" s="7" t="s">
        <v>38</v>
      </c>
      <c r="B49" s="35" t="s">
        <v>108</v>
      </c>
      <c r="C49" s="35"/>
      <c r="D49" s="39">
        <f>IF(ISBLANK(A49),"0",VLOOKUP(A49,Pricing!$A$1:$B$116,2,FALSE))</f>
        <v>0</v>
      </c>
      <c r="E49" s="37"/>
      <c r="F49" s="64"/>
      <c r="G49" s="37"/>
      <c r="H49" s="39">
        <f t="shared" si="0"/>
        <v>0</v>
      </c>
      <c r="I49" s="40"/>
      <c r="J49" s="23"/>
    </row>
    <row r="50" spans="1:10" x14ac:dyDescent="0.25">
      <c r="A50" s="82" t="s">
        <v>39</v>
      </c>
      <c r="B50" s="37"/>
      <c r="C50" s="37"/>
      <c r="D50" s="40"/>
      <c r="E50" s="37"/>
      <c r="F50" s="37"/>
      <c r="G50" s="37"/>
      <c r="H50" s="40"/>
      <c r="I50" s="40"/>
      <c r="J50" s="23"/>
    </row>
    <row r="51" spans="1:10" x14ac:dyDescent="0.25">
      <c r="A51" s="82" t="s">
        <v>40</v>
      </c>
      <c r="B51" s="37"/>
      <c r="C51" s="37"/>
      <c r="D51" s="40"/>
      <c r="E51" s="37"/>
      <c r="F51" s="37"/>
      <c r="G51" s="37"/>
      <c r="H51" s="40"/>
      <c r="I51" s="40"/>
      <c r="J51" s="23"/>
    </row>
    <row r="52" spans="1:10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s="48" customFormat="1" ht="17.25" x14ac:dyDescent="0.3">
      <c r="A53" s="67" t="s">
        <v>41</v>
      </c>
      <c r="B53" s="68"/>
      <c r="C53" s="69"/>
      <c r="D53" s="69"/>
      <c r="E53" s="69"/>
      <c r="F53" s="69"/>
      <c r="G53" s="69"/>
      <c r="H53" s="69"/>
      <c r="I53" s="70"/>
      <c r="J53" s="41"/>
    </row>
    <row r="54" spans="1:10" s="48" customFormat="1" ht="15.75" x14ac:dyDescent="0.25">
      <c r="A54" s="71"/>
      <c r="B54" s="72"/>
      <c r="C54" s="72"/>
      <c r="D54" s="73"/>
      <c r="E54" s="72"/>
      <c r="F54" s="73"/>
      <c r="G54" s="73"/>
      <c r="H54" s="72"/>
      <c r="I54" s="74"/>
      <c r="J54" s="41"/>
    </row>
    <row r="55" spans="1:10" x14ac:dyDescent="0.25">
      <c r="A55" s="75"/>
      <c r="B55" s="76"/>
      <c r="C55" s="76"/>
      <c r="D55" s="76"/>
      <c r="E55" s="76"/>
      <c r="F55" s="76"/>
      <c r="G55" s="76"/>
      <c r="H55" s="76"/>
      <c r="I55" s="77"/>
      <c r="J55" s="23"/>
    </row>
    <row r="56" spans="1:10" x14ac:dyDescent="0.25">
      <c r="A56" s="75"/>
      <c r="B56" s="76"/>
      <c r="C56" s="76"/>
      <c r="D56" s="76"/>
      <c r="E56" s="76"/>
      <c r="F56" s="76"/>
      <c r="G56" s="76"/>
      <c r="H56" s="76"/>
      <c r="I56" s="77"/>
      <c r="J56" s="23"/>
    </row>
    <row r="57" spans="1:10" x14ac:dyDescent="0.25">
      <c r="A57" s="75"/>
      <c r="B57" s="76"/>
      <c r="C57" s="76"/>
      <c r="D57" s="76"/>
      <c r="E57" s="76"/>
      <c r="F57" s="76"/>
      <c r="G57" s="76"/>
      <c r="H57" s="76"/>
      <c r="I57" s="77"/>
      <c r="J57" s="23"/>
    </row>
    <row r="58" spans="1:10" x14ac:dyDescent="0.25">
      <c r="A58" s="75"/>
      <c r="B58" s="76"/>
      <c r="C58" s="76"/>
      <c r="D58" s="76"/>
      <c r="E58" s="76"/>
      <c r="F58" s="76"/>
      <c r="G58" s="76"/>
      <c r="H58" s="76"/>
      <c r="I58" s="77"/>
      <c r="J58" s="23"/>
    </row>
    <row r="59" spans="1:10" x14ac:dyDescent="0.25">
      <c r="A59" s="78"/>
      <c r="B59" s="79"/>
      <c r="C59" s="79"/>
      <c r="D59" s="79"/>
      <c r="E59" s="79"/>
      <c r="F59" s="79"/>
      <c r="G59" s="79"/>
      <c r="H59" s="79"/>
      <c r="I59" s="80"/>
      <c r="J59" s="23"/>
    </row>
    <row r="60" spans="1:10" x14ac:dyDescent="0.25">
      <c r="A60" s="81" t="s">
        <v>123</v>
      </c>
      <c r="B60" s="37"/>
      <c r="C60" s="37"/>
      <c r="D60" s="37"/>
      <c r="E60" s="37"/>
      <c r="F60" s="37"/>
      <c r="G60" s="37"/>
      <c r="H60" s="37"/>
      <c r="I60" s="37"/>
      <c r="J60" s="23"/>
    </row>
    <row r="61" spans="1:10" ht="17.25" x14ac:dyDescent="0.3">
      <c r="A61" s="42" t="s">
        <v>42</v>
      </c>
      <c r="B61" s="88"/>
      <c r="C61" s="89"/>
      <c r="D61" s="90"/>
      <c r="E61" s="42" t="s">
        <v>43</v>
      </c>
      <c r="F61" s="56"/>
      <c r="G61" s="57"/>
      <c r="H61" s="57"/>
      <c r="I61" s="49"/>
      <c r="J61" s="23"/>
    </row>
  </sheetData>
  <sheetProtection sheet="1" selectLockedCells="1"/>
  <mergeCells count="18">
    <mergeCell ref="A22:A24"/>
    <mergeCell ref="G6:H6"/>
    <mergeCell ref="B61:D61"/>
    <mergeCell ref="C3:H3"/>
    <mergeCell ref="C4:H4"/>
    <mergeCell ref="C5:H5"/>
    <mergeCell ref="B20:D20"/>
    <mergeCell ref="B26:D26"/>
    <mergeCell ref="E22:F22"/>
    <mergeCell ref="G22:H22"/>
    <mergeCell ref="B12:D12"/>
    <mergeCell ref="B14:D14"/>
    <mergeCell ref="B16:D16"/>
    <mergeCell ref="E12:F12"/>
    <mergeCell ref="E14:F14"/>
    <mergeCell ref="E16:F16"/>
    <mergeCell ref="G24:H24"/>
    <mergeCell ref="B22:D24"/>
  </mergeCells>
  <conditionalFormatting sqref="H32:I49">
    <cfRule type="cellIs" dxfId="2" priority="7" operator="greaterThan">
      <formula>0</formula>
    </cfRule>
  </conditionalFormatting>
  <conditionalFormatting sqref="H31:I49">
    <cfRule type="cellIs" dxfId="1" priority="6" operator="greaterThan">
      <formula>0</formula>
    </cfRule>
  </conditionalFormatting>
  <conditionalFormatting sqref="F31:F49">
    <cfRule type="cellIs" dxfId="0" priority="1" operator="greaterThan">
      <formula>0</formula>
    </cfRule>
  </conditionalFormatting>
  <hyperlinks>
    <hyperlink ref="G6" r:id="rId1" display="mgrossi@pccc.edu"/>
    <hyperlink ref="C5:H5" r:id="rId2" display="Click here for the full Catering Guidelines."/>
  </hyperlinks>
  <pageMargins left="0.75" right="0.25" top="0.75" bottom="0.75" header="0.3" footer="0.3"/>
  <pageSetup scale="69" orientation="portrait" r:id="rId3"/>
  <headerFooter>
    <oddHeader>&amp;C&amp;"-,Bold"&amp;14Passaic County Community College
One College Boulevard, Paterson, NJ 07505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Pricing!$A$1:$A$116</xm:f>
          </x14:formula1>
          <xm:sqref>A31:A49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/>
  </sheetViews>
  <sheetFormatPr defaultRowHeight="15" x14ac:dyDescent="0.25"/>
  <cols>
    <col min="1" max="1" width="51.85546875" bestFit="1" customWidth="1"/>
    <col min="2" max="2" width="9.140625" style="1"/>
    <col min="4" max="4" width="42.42578125" bestFit="1" customWidth="1"/>
    <col min="5" max="5" width="9.140625" style="1"/>
  </cols>
  <sheetData>
    <row r="1" spans="1:4" ht="18.75" x14ac:dyDescent="0.3">
      <c r="A1" s="4" t="s">
        <v>38</v>
      </c>
      <c r="B1" s="1">
        <v>0</v>
      </c>
      <c r="D1" s="2"/>
    </row>
    <row r="2" spans="1:4" ht="18.75" x14ac:dyDescent="0.3">
      <c r="A2" s="3" t="s">
        <v>95</v>
      </c>
      <c r="D2" s="2" t="s">
        <v>36</v>
      </c>
    </row>
    <row r="3" spans="1:4" ht="18.75" x14ac:dyDescent="0.3">
      <c r="A3" s="2" t="s">
        <v>9</v>
      </c>
      <c r="B3" s="1">
        <v>5.95</v>
      </c>
      <c r="D3" s="2" t="s">
        <v>37</v>
      </c>
    </row>
    <row r="4" spans="1:4" ht="18.75" x14ac:dyDescent="0.3">
      <c r="A4" s="2" t="s">
        <v>0</v>
      </c>
      <c r="B4" s="1">
        <v>8.25</v>
      </c>
      <c r="D4" s="2"/>
    </row>
    <row r="5" spans="1:4" ht="18.75" x14ac:dyDescent="0.3">
      <c r="A5" s="2" t="s">
        <v>1</v>
      </c>
      <c r="B5" s="1">
        <v>10.5</v>
      </c>
      <c r="D5" s="2"/>
    </row>
    <row r="6" spans="1:4" ht="18.75" x14ac:dyDescent="0.3">
      <c r="A6" s="3" t="s">
        <v>96</v>
      </c>
      <c r="B6"/>
      <c r="D6" s="2"/>
    </row>
    <row r="7" spans="1:4" ht="18.75" x14ac:dyDescent="0.3">
      <c r="A7" s="2" t="s">
        <v>115</v>
      </c>
      <c r="B7" s="1">
        <v>1.69</v>
      </c>
      <c r="D7" s="2"/>
    </row>
    <row r="8" spans="1:4" ht="18.75" x14ac:dyDescent="0.3">
      <c r="A8" s="2" t="s">
        <v>3</v>
      </c>
      <c r="B8" s="1">
        <v>3.25</v>
      </c>
    </row>
    <row r="9" spans="1:4" ht="18.75" x14ac:dyDescent="0.3">
      <c r="A9" s="2" t="s">
        <v>4</v>
      </c>
      <c r="B9" s="1">
        <v>2.25</v>
      </c>
    </row>
    <row r="10" spans="1:4" ht="18.75" x14ac:dyDescent="0.3">
      <c r="A10" s="2" t="s">
        <v>8</v>
      </c>
      <c r="B10" s="1">
        <v>1.75</v>
      </c>
    </row>
    <row r="11" spans="1:4" ht="18.75" x14ac:dyDescent="0.3">
      <c r="A11" s="2" t="s">
        <v>114</v>
      </c>
      <c r="B11" s="1">
        <v>1.69</v>
      </c>
    </row>
    <row r="12" spans="1:4" ht="18.75" x14ac:dyDescent="0.3">
      <c r="A12" s="2" t="s">
        <v>134</v>
      </c>
      <c r="B12" s="1">
        <v>1</v>
      </c>
    </row>
    <row r="13" spans="1:4" ht="18.75" x14ac:dyDescent="0.3">
      <c r="A13" s="2" t="s">
        <v>124</v>
      </c>
      <c r="B13" s="1">
        <v>1</v>
      </c>
    </row>
    <row r="14" spans="1:4" ht="18.75" x14ac:dyDescent="0.3">
      <c r="A14" s="2" t="s">
        <v>130</v>
      </c>
      <c r="B14" s="1">
        <v>5</v>
      </c>
    </row>
    <row r="15" spans="1:4" ht="18.75" x14ac:dyDescent="0.3">
      <c r="A15" s="3" t="s">
        <v>97</v>
      </c>
      <c r="B15"/>
    </row>
    <row r="16" spans="1:4" ht="18.75" x14ac:dyDescent="0.3">
      <c r="A16" s="2" t="s">
        <v>2</v>
      </c>
      <c r="B16" s="1">
        <v>2</v>
      </c>
    </row>
    <row r="17" spans="1:2" ht="18.75" x14ac:dyDescent="0.3">
      <c r="A17" s="2" t="s">
        <v>7</v>
      </c>
      <c r="B17" s="1">
        <v>1.25</v>
      </c>
    </row>
    <row r="18" spans="1:2" ht="18.75" x14ac:dyDescent="0.3">
      <c r="A18" s="2" t="s">
        <v>137</v>
      </c>
      <c r="B18" s="1">
        <v>1.25</v>
      </c>
    </row>
    <row r="19" spans="1:2" ht="18.75" x14ac:dyDescent="0.3">
      <c r="A19" s="2" t="s">
        <v>143</v>
      </c>
      <c r="B19" s="1">
        <v>1.55</v>
      </c>
    </row>
    <row r="20" spans="1:2" ht="18.75" x14ac:dyDescent="0.3">
      <c r="A20" s="2" t="s">
        <v>5</v>
      </c>
      <c r="B20" s="1">
        <v>0.75</v>
      </c>
    </row>
    <row r="21" spans="1:2" ht="18.75" x14ac:dyDescent="0.3">
      <c r="A21" s="2" t="s">
        <v>6</v>
      </c>
      <c r="B21" s="1">
        <v>1.25</v>
      </c>
    </row>
    <row r="22" spans="1:2" ht="18.75" x14ac:dyDescent="0.3">
      <c r="A22" s="2" t="s">
        <v>135</v>
      </c>
      <c r="B22" s="1">
        <v>1.5</v>
      </c>
    </row>
    <row r="23" spans="1:2" ht="18.75" x14ac:dyDescent="0.3">
      <c r="A23" s="2" t="s">
        <v>136</v>
      </c>
      <c r="B23" s="1">
        <v>1.5</v>
      </c>
    </row>
    <row r="24" spans="1:2" ht="18.75" x14ac:dyDescent="0.3">
      <c r="A24" s="2" t="s">
        <v>25</v>
      </c>
      <c r="B24" s="1">
        <v>0</v>
      </c>
    </row>
    <row r="25" spans="1:2" ht="18.75" x14ac:dyDescent="0.3">
      <c r="A25" s="3" t="s">
        <v>98</v>
      </c>
    </row>
    <row r="26" spans="1:2" ht="18.75" x14ac:dyDescent="0.3">
      <c r="A26" s="2" t="s">
        <v>10</v>
      </c>
      <c r="B26" s="1">
        <v>5.95</v>
      </c>
    </row>
    <row r="27" spans="1:2" ht="18.75" x14ac:dyDescent="0.3">
      <c r="A27" s="2" t="s">
        <v>11</v>
      </c>
      <c r="B27" s="1">
        <v>9.25</v>
      </c>
    </row>
    <row r="28" spans="1:2" ht="18.75" x14ac:dyDescent="0.3">
      <c r="A28" s="3" t="s">
        <v>99</v>
      </c>
    </row>
    <row r="29" spans="1:2" ht="18.75" x14ac:dyDescent="0.3">
      <c r="A29" s="2" t="s">
        <v>13</v>
      </c>
      <c r="B29" s="1">
        <v>90</v>
      </c>
    </row>
    <row r="30" spans="1:2" ht="18.75" x14ac:dyDescent="0.3">
      <c r="A30" s="2" t="s">
        <v>12</v>
      </c>
      <c r="B30" s="1">
        <v>179</v>
      </c>
    </row>
    <row r="31" spans="1:2" ht="18.75" x14ac:dyDescent="0.3">
      <c r="A31" s="2" t="s">
        <v>14</v>
      </c>
      <c r="B31" s="1">
        <v>8.5</v>
      </c>
    </row>
    <row r="32" spans="1:2" ht="18.75" x14ac:dyDescent="0.3">
      <c r="A32" s="2" t="s">
        <v>54</v>
      </c>
      <c r="B32" s="1">
        <v>0</v>
      </c>
    </row>
    <row r="33" spans="1:4" ht="18.75" x14ac:dyDescent="0.3">
      <c r="A33" s="2" t="s">
        <v>17</v>
      </c>
      <c r="B33" s="1">
        <v>2.5</v>
      </c>
      <c r="D33" s="2"/>
    </row>
    <row r="34" spans="1:4" ht="18.75" x14ac:dyDescent="0.3">
      <c r="A34" s="2" t="s">
        <v>16</v>
      </c>
      <c r="B34" s="1">
        <v>2.5</v>
      </c>
    </row>
    <row r="35" spans="1:4" ht="18.75" x14ac:dyDescent="0.3">
      <c r="A35" s="2" t="s">
        <v>15</v>
      </c>
      <c r="B35" s="1">
        <v>2.5</v>
      </c>
    </row>
    <row r="36" spans="1:4" ht="18.75" x14ac:dyDescent="0.3">
      <c r="A36" s="2" t="s">
        <v>18</v>
      </c>
      <c r="B36" s="1">
        <v>6.5</v>
      </c>
    </row>
    <row r="37" spans="1:4" ht="18.75" x14ac:dyDescent="0.3">
      <c r="A37" s="2" t="s">
        <v>19</v>
      </c>
      <c r="B37" s="1">
        <v>15</v>
      </c>
    </row>
    <row r="38" spans="1:4" ht="18.75" x14ac:dyDescent="0.3">
      <c r="A38" s="2" t="s">
        <v>24</v>
      </c>
      <c r="B38" s="1">
        <v>0</v>
      </c>
    </row>
    <row r="39" spans="1:4" ht="18.75" x14ac:dyDescent="0.3">
      <c r="A39" s="2" t="s">
        <v>22</v>
      </c>
      <c r="B39" s="1">
        <v>2</v>
      </c>
    </row>
    <row r="40" spans="1:4" ht="18.75" x14ac:dyDescent="0.3">
      <c r="A40" s="2" t="s">
        <v>21</v>
      </c>
      <c r="B40" s="1">
        <v>2</v>
      </c>
    </row>
    <row r="41" spans="1:4" ht="18.75" x14ac:dyDescent="0.3">
      <c r="A41" s="2" t="s">
        <v>23</v>
      </c>
      <c r="B41" s="1">
        <v>2</v>
      </c>
    </row>
    <row r="42" spans="1:4" ht="18.75" x14ac:dyDescent="0.3">
      <c r="A42" s="2" t="s">
        <v>20</v>
      </c>
      <c r="B42" s="1">
        <v>2</v>
      </c>
    </row>
    <row r="43" spans="1:4" ht="18.75" x14ac:dyDescent="0.3">
      <c r="A43" s="2" t="s">
        <v>138</v>
      </c>
      <c r="B43" s="1">
        <v>7</v>
      </c>
    </row>
    <row r="44" spans="1:4" ht="18.75" x14ac:dyDescent="0.3">
      <c r="A44" s="2" t="s">
        <v>139</v>
      </c>
      <c r="B44" s="1">
        <v>4</v>
      </c>
    </row>
    <row r="45" spans="1:4" ht="18.75" x14ac:dyDescent="0.3">
      <c r="A45" s="2" t="s">
        <v>140</v>
      </c>
      <c r="B45" s="1">
        <v>4</v>
      </c>
    </row>
    <row r="46" spans="1:4" ht="18.75" x14ac:dyDescent="0.3">
      <c r="A46" s="2" t="s">
        <v>144</v>
      </c>
      <c r="B46" s="1">
        <v>8</v>
      </c>
    </row>
    <row r="47" spans="1:4" ht="18.75" x14ac:dyDescent="0.3">
      <c r="A47" s="3" t="s">
        <v>100</v>
      </c>
      <c r="B47"/>
    </row>
    <row r="48" spans="1:4" ht="18.75" x14ac:dyDescent="0.3">
      <c r="A48" s="2" t="s">
        <v>3</v>
      </c>
      <c r="B48" s="1">
        <v>3.25</v>
      </c>
    </row>
    <row r="49" spans="1:2" ht="18.75" x14ac:dyDescent="0.3">
      <c r="A49" s="2" t="s">
        <v>28</v>
      </c>
      <c r="B49" s="1">
        <v>4.25</v>
      </c>
    </row>
    <row r="50" spans="1:2" ht="18.75" x14ac:dyDescent="0.3">
      <c r="A50" s="2" t="s">
        <v>29</v>
      </c>
      <c r="B50" s="1">
        <v>3.75</v>
      </c>
    </row>
    <row r="51" spans="1:2" ht="18.75" x14ac:dyDescent="0.3">
      <c r="A51" s="2" t="s">
        <v>30</v>
      </c>
      <c r="B51" s="1">
        <v>5.25</v>
      </c>
    </row>
    <row r="52" spans="1:2" ht="18.75" x14ac:dyDescent="0.3">
      <c r="A52" s="2" t="s">
        <v>131</v>
      </c>
      <c r="B52" s="1">
        <v>5</v>
      </c>
    </row>
    <row r="53" spans="1:2" ht="18.75" x14ac:dyDescent="0.3">
      <c r="A53" s="2" t="s">
        <v>26</v>
      </c>
      <c r="B53" s="1">
        <v>1.75</v>
      </c>
    </row>
    <row r="54" spans="1:2" ht="18.75" x14ac:dyDescent="0.3">
      <c r="A54" s="2" t="s">
        <v>27</v>
      </c>
      <c r="B54" s="1">
        <v>1.25</v>
      </c>
    </row>
    <row r="55" spans="1:2" ht="18.75" x14ac:dyDescent="0.3">
      <c r="A55" s="2" t="s">
        <v>55</v>
      </c>
      <c r="B55" s="1">
        <v>2.25</v>
      </c>
    </row>
    <row r="56" spans="1:2" ht="18.75" x14ac:dyDescent="0.3">
      <c r="A56" s="2" t="s">
        <v>2</v>
      </c>
      <c r="B56" s="1">
        <v>1.6</v>
      </c>
    </row>
    <row r="57" spans="1:2" ht="18.75" x14ac:dyDescent="0.3">
      <c r="A57" s="2" t="s">
        <v>7</v>
      </c>
      <c r="B57" s="1">
        <v>1.25</v>
      </c>
    </row>
    <row r="58" spans="1:2" ht="18.75" x14ac:dyDescent="0.3">
      <c r="A58" s="2" t="s">
        <v>5</v>
      </c>
      <c r="B58" s="1">
        <v>0.75</v>
      </c>
    </row>
    <row r="59" spans="1:2" ht="18.75" x14ac:dyDescent="0.3">
      <c r="A59" s="2" t="s">
        <v>6</v>
      </c>
      <c r="B59" s="1">
        <v>1.25</v>
      </c>
    </row>
    <row r="60" spans="1:2" ht="18.75" x14ac:dyDescent="0.3">
      <c r="A60" s="2" t="s">
        <v>125</v>
      </c>
      <c r="B60" s="1">
        <v>1.25</v>
      </c>
    </row>
    <row r="61" spans="1:2" ht="18.75" x14ac:dyDescent="0.3">
      <c r="A61" s="2" t="s">
        <v>126</v>
      </c>
      <c r="B61" s="1">
        <v>1.25</v>
      </c>
    </row>
    <row r="62" spans="1:2" ht="18.75" x14ac:dyDescent="0.3">
      <c r="A62" s="2" t="s">
        <v>25</v>
      </c>
      <c r="B62" s="1">
        <v>0</v>
      </c>
    </row>
    <row r="63" spans="1:2" ht="18.75" x14ac:dyDescent="0.3">
      <c r="A63" s="2" t="s">
        <v>113</v>
      </c>
      <c r="B63" s="1">
        <v>1</v>
      </c>
    </row>
    <row r="64" spans="1:2" ht="18.75" x14ac:dyDescent="0.3">
      <c r="A64" s="2" t="s">
        <v>127</v>
      </c>
      <c r="B64" s="1">
        <v>1</v>
      </c>
    </row>
    <row r="65" spans="1:2" ht="18.75" x14ac:dyDescent="0.3">
      <c r="A65" s="2" t="s">
        <v>128</v>
      </c>
      <c r="B65" s="1">
        <v>1</v>
      </c>
    </row>
    <row r="66" spans="1:2" ht="18.75" x14ac:dyDescent="0.3">
      <c r="A66" s="2" t="s">
        <v>129</v>
      </c>
      <c r="B66" s="1">
        <v>1</v>
      </c>
    </row>
    <row r="67" spans="1:2" ht="18.75" x14ac:dyDescent="0.3">
      <c r="A67" s="3" t="s">
        <v>101</v>
      </c>
    </row>
    <row r="68" spans="1:2" ht="18.75" x14ac:dyDescent="0.3">
      <c r="A68" s="2" t="s">
        <v>133</v>
      </c>
      <c r="B68" s="1">
        <v>65</v>
      </c>
    </row>
    <row r="69" spans="1:2" ht="18.75" x14ac:dyDescent="0.3">
      <c r="A69" s="2" t="s">
        <v>56</v>
      </c>
      <c r="B69" s="1">
        <v>100</v>
      </c>
    </row>
    <row r="70" spans="1:2" ht="18.75" x14ac:dyDescent="0.3">
      <c r="A70" s="2" t="s">
        <v>57</v>
      </c>
      <c r="B70" s="1">
        <v>200</v>
      </c>
    </row>
    <row r="71" spans="1:2" ht="18.75" x14ac:dyDescent="0.3">
      <c r="A71" s="2" t="s">
        <v>58</v>
      </c>
      <c r="B71" s="1">
        <v>5</v>
      </c>
    </row>
    <row r="72" spans="1:2" ht="18.75" x14ac:dyDescent="0.3">
      <c r="A72" s="3" t="s">
        <v>102</v>
      </c>
    </row>
    <row r="73" spans="1:2" ht="18.75" x14ac:dyDescent="0.3">
      <c r="A73" s="2" t="s">
        <v>109</v>
      </c>
      <c r="B73" s="1">
        <v>7.95</v>
      </c>
    </row>
    <row r="74" spans="1:2" ht="18.75" x14ac:dyDescent="0.3">
      <c r="A74" s="2" t="s">
        <v>59</v>
      </c>
      <c r="B74" s="1">
        <v>0</v>
      </c>
    </row>
    <row r="75" spans="1:2" ht="18.75" x14ac:dyDescent="0.3">
      <c r="A75" s="2" t="s">
        <v>60</v>
      </c>
      <c r="B75" s="1">
        <v>0</v>
      </c>
    </row>
    <row r="76" spans="1:2" ht="18.75" x14ac:dyDescent="0.3">
      <c r="A76" s="2" t="s">
        <v>61</v>
      </c>
      <c r="B76" s="1">
        <v>0</v>
      </c>
    </row>
    <row r="77" spans="1:2" ht="18.75" x14ac:dyDescent="0.3">
      <c r="A77" s="2" t="s">
        <v>62</v>
      </c>
      <c r="B77" s="1">
        <v>0</v>
      </c>
    </row>
    <row r="78" spans="1:2" ht="18.75" x14ac:dyDescent="0.3">
      <c r="A78" s="2" t="s">
        <v>63</v>
      </c>
      <c r="B78" s="1">
        <v>0</v>
      </c>
    </row>
    <row r="79" spans="1:2" ht="18.75" x14ac:dyDescent="0.3">
      <c r="A79" s="2" t="s">
        <v>64</v>
      </c>
      <c r="B79" s="1">
        <v>0</v>
      </c>
    </row>
    <row r="80" spans="1:2" ht="18.75" x14ac:dyDescent="0.3">
      <c r="A80" s="2" t="s">
        <v>65</v>
      </c>
      <c r="B80" s="1">
        <v>0</v>
      </c>
    </row>
    <row r="81" spans="1:2" ht="18.75" x14ac:dyDescent="0.3">
      <c r="A81" s="2" t="s">
        <v>66</v>
      </c>
      <c r="B81" s="1">
        <v>0</v>
      </c>
    </row>
    <row r="82" spans="1:2" ht="18.75" x14ac:dyDescent="0.3">
      <c r="A82" s="2" t="s">
        <v>67</v>
      </c>
      <c r="B82" s="1">
        <v>0</v>
      </c>
    </row>
    <row r="83" spans="1:2" ht="18.75" x14ac:dyDescent="0.3">
      <c r="A83" s="2" t="s">
        <v>68</v>
      </c>
      <c r="B83" s="1">
        <v>0</v>
      </c>
    </row>
    <row r="84" spans="1:2" ht="18.75" x14ac:dyDescent="0.3">
      <c r="A84" s="2" t="s">
        <v>69</v>
      </c>
      <c r="B84" s="1">
        <v>0</v>
      </c>
    </row>
    <row r="85" spans="1:2" ht="18.75" x14ac:dyDescent="0.3">
      <c r="A85" s="3" t="s">
        <v>103</v>
      </c>
    </row>
    <row r="87" spans="1:2" ht="18.75" x14ac:dyDescent="0.3">
      <c r="A87" s="2" t="s">
        <v>70</v>
      </c>
      <c r="B87" s="1">
        <v>13.95</v>
      </c>
    </row>
    <row r="88" spans="1:2" ht="18.75" x14ac:dyDescent="0.3">
      <c r="A88" s="2" t="s">
        <v>71</v>
      </c>
      <c r="B88" s="1">
        <v>12.95</v>
      </c>
    </row>
    <row r="89" spans="1:2" ht="18.75" x14ac:dyDescent="0.3">
      <c r="A89" s="2" t="s">
        <v>72</v>
      </c>
      <c r="B89" s="1">
        <v>11.95</v>
      </c>
    </row>
    <row r="90" spans="1:2" ht="18.75" x14ac:dyDescent="0.3">
      <c r="A90" s="2" t="s">
        <v>73</v>
      </c>
      <c r="B90" s="1">
        <v>3.5</v>
      </c>
    </row>
    <row r="91" spans="1:2" ht="18.75" x14ac:dyDescent="0.3">
      <c r="A91" s="2" t="s">
        <v>74</v>
      </c>
      <c r="B91" s="1">
        <v>3.5</v>
      </c>
    </row>
    <row r="92" spans="1:2" ht="18.75" x14ac:dyDescent="0.3">
      <c r="A92" s="2" t="s">
        <v>75</v>
      </c>
      <c r="B92" s="1">
        <v>3.5</v>
      </c>
    </row>
    <row r="93" spans="1:2" ht="18.75" x14ac:dyDescent="0.3">
      <c r="A93" s="2" t="s">
        <v>76</v>
      </c>
      <c r="B93" s="1">
        <v>3.5</v>
      </c>
    </row>
    <row r="94" spans="1:2" ht="18.75" x14ac:dyDescent="0.3">
      <c r="A94" s="3" t="s">
        <v>77</v>
      </c>
    </row>
    <row r="95" spans="1:2" ht="18.75" x14ac:dyDescent="0.3">
      <c r="A95" s="2" t="s">
        <v>78</v>
      </c>
      <c r="B95" s="1">
        <v>0</v>
      </c>
    </row>
    <row r="96" spans="1:2" ht="18.75" x14ac:dyDescent="0.3">
      <c r="A96" s="2" t="s">
        <v>79</v>
      </c>
      <c r="B96" s="1">
        <v>0</v>
      </c>
    </row>
    <row r="97" spans="1:2" ht="18.75" x14ac:dyDescent="0.3">
      <c r="A97" s="2" t="s">
        <v>80</v>
      </c>
      <c r="B97" s="1">
        <v>0</v>
      </c>
    </row>
    <row r="98" spans="1:2" ht="18.75" x14ac:dyDescent="0.3">
      <c r="A98" s="2" t="s">
        <v>81</v>
      </c>
      <c r="B98" s="1">
        <v>0</v>
      </c>
    </row>
    <row r="99" spans="1:2" ht="18.75" x14ac:dyDescent="0.3">
      <c r="A99" s="2" t="s">
        <v>82</v>
      </c>
      <c r="B99" s="1">
        <v>0</v>
      </c>
    </row>
    <row r="100" spans="1:2" ht="18.75" x14ac:dyDescent="0.3">
      <c r="A100" s="2" t="s">
        <v>83</v>
      </c>
      <c r="B100" s="1">
        <v>0</v>
      </c>
    </row>
    <row r="101" spans="1:2" ht="18.75" x14ac:dyDescent="0.3">
      <c r="A101" s="2" t="s">
        <v>84</v>
      </c>
      <c r="B101" s="1">
        <v>0</v>
      </c>
    </row>
    <row r="102" spans="1:2" ht="18.75" x14ac:dyDescent="0.3">
      <c r="A102" s="2" t="s">
        <v>85</v>
      </c>
      <c r="B102" s="1">
        <v>0</v>
      </c>
    </row>
    <row r="103" spans="1:2" ht="18.75" x14ac:dyDescent="0.3">
      <c r="A103" s="2" t="s">
        <v>86</v>
      </c>
      <c r="B103" s="1">
        <v>0</v>
      </c>
    </row>
    <row r="104" spans="1:2" ht="18.75" x14ac:dyDescent="0.3">
      <c r="A104" s="2" t="s">
        <v>87</v>
      </c>
      <c r="B104" s="1">
        <v>0</v>
      </c>
    </row>
    <row r="105" spans="1:2" ht="18.75" x14ac:dyDescent="0.3">
      <c r="A105" s="2" t="s">
        <v>104</v>
      </c>
      <c r="B105" s="1">
        <v>0</v>
      </c>
    </row>
    <row r="106" spans="1:2" ht="18.75" x14ac:dyDescent="0.3">
      <c r="A106" s="2" t="s">
        <v>88</v>
      </c>
      <c r="B106" s="1">
        <v>0</v>
      </c>
    </row>
    <row r="107" spans="1:2" ht="18.75" x14ac:dyDescent="0.3">
      <c r="A107" s="2" t="s">
        <v>89</v>
      </c>
      <c r="B107" s="1">
        <v>0</v>
      </c>
    </row>
    <row r="108" spans="1:2" ht="18.75" x14ac:dyDescent="0.3">
      <c r="A108" s="2" t="s">
        <v>90</v>
      </c>
      <c r="B108" s="1">
        <v>0</v>
      </c>
    </row>
    <row r="109" spans="1:2" ht="18.75" x14ac:dyDescent="0.3">
      <c r="A109" s="2" t="s">
        <v>91</v>
      </c>
      <c r="B109" s="1">
        <v>0</v>
      </c>
    </row>
    <row r="110" spans="1:2" ht="18.75" x14ac:dyDescent="0.3">
      <c r="A110" s="2" t="s">
        <v>62</v>
      </c>
      <c r="B110" s="1">
        <v>0</v>
      </c>
    </row>
    <row r="111" spans="1:2" ht="18.75" x14ac:dyDescent="0.3">
      <c r="A111" s="2" t="s">
        <v>63</v>
      </c>
      <c r="B111" s="1">
        <v>0</v>
      </c>
    </row>
    <row r="112" spans="1:2" ht="18.75" x14ac:dyDescent="0.3">
      <c r="A112" s="2" t="s">
        <v>92</v>
      </c>
      <c r="B112" s="1">
        <v>0</v>
      </c>
    </row>
    <row r="113" spans="1:2" ht="18.75" x14ac:dyDescent="0.3">
      <c r="A113" s="2" t="s">
        <v>93</v>
      </c>
      <c r="B113" s="1">
        <v>0</v>
      </c>
    </row>
    <row r="114" spans="1:2" ht="18.75" x14ac:dyDescent="0.3">
      <c r="A114" s="2" t="s">
        <v>94</v>
      </c>
      <c r="B114" s="1">
        <v>0</v>
      </c>
    </row>
    <row r="115" spans="1:2" ht="18.75" x14ac:dyDescent="0.3">
      <c r="A115" s="3" t="s">
        <v>105</v>
      </c>
    </row>
    <row r="116" spans="1:2" ht="18.75" x14ac:dyDescent="0.3">
      <c r="A116" s="2" t="s">
        <v>106</v>
      </c>
      <c r="B116" s="1">
        <v>10.5</v>
      </c>
    </row>
  </sheetData>
  <sheetProtection sheet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255A37461443989A7C3D2A46CB14" ma:contentTypeVersion="13" ma:contentTypeDescription="Create a new document." ma:contentTypeScope="" ma:versionID="146a482e0b224904bbbe5625800f348a">
  <xsd:schema xmlns:xsd="http://www.w3.org/2001/XMLSchema" xmlns:xs="http://www.w3.org/2001/XMLSchema" xmlns:p="http://schemas.microsoft.com/office/2006/metadata/properties" xmlns:ns3="e175455e-9242-4613-84d5-c035f747190b" xmlns:ns4="5cde1761-a643-4bdd-b7db-7ddf2ad86c4b" targetNamespace="http://schemas.microsoft.com/office/2006/metadata/properties" ma:root="true" ma:fieldsID="a6013720dda90ea9d74adfd895950b67" ns3:_="" ns4:_="">
    <xsd:import namespace="e175455e-9242-4613-84d5-c035f747190b"/>
    <xsd:import namespace="5cde1761-a643-4bdd-b7db-7ddf2ad86c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5455e-9242-4613-84d5-c035f74719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e1761-a643-4bdd-b7db-7ddf2ad86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ED99D-B618-406E-819C-1F7D040A3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75455e-9242-4613-84d5-c035f747190b"/>
    <ds:schemaRef ds:uri="5cde1761-a643-4bdd-b7db-7ddf2ad86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53AF82-8552-4E21-BA2A-E5A18E5CD92A}">
  <ds:schemaRefs>
    <ds:schemaRef ds:uri="http://purl.org/dc/terms/"/>
    <ds:schemaRef ds:uri="http://schemas.openxmlformats.org/package/2006/metadata/core-properties"/>
    <ds:schemaRef ds:uri="http://purl.org/dc/dcmitype/"/>
    <ds:schemaRef ds:uri="e175455e-9242-4613-84d5-c035f747190b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cde1761-a643-4bdd-b7db-7ddf2ad86c4b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71A938-51C0-422D-88B8-522EB97A76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Pricing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Grossi, Michael</dc:creator>
  <cp:lastModifiedBy>Grossi, Michael</cp:lastModifiedBy>
  <cp:lastPrinted>2022-06-20T13:34:53Z</cp:lastPrinted>
  <dcterms:created xsi:type="dcterms:W3CDTF">2017-10-30T12:07:25Z</dcterms:created>
  <dcterms:modified xsi:type="dcterms:W3CDTF">2022-08-25T12:46:34Z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0x0101004177255A37461443989A7C3D2A46CB14</vt:lpwstr>
  </property>
</Properties>
</file>